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HR Business Support\DI &amp; LAURA\LAURA\PAYROLL\PAY SCALES\WOLVERHAMPTON\"/>
    </mc:Choice>
  </mc:AlternateContent>
  <bookViews>
    <workbookView xWindow="0" yWindow="0" windowWidth="28800" windowHeight="11700" activeTab="1"/>
  </bookViews>
  <sheets>
    <sheet name="Teacher's 2019" sheetId="7" r:id="rId1"/>
    <sheet name="Leadership 2019 " sheetId="5" r:id="rId2"/>
  </sheets>
  <calcPr calcId="162913" forceFullCalc="1"/>
</workbook>
</file>

<file path=xl/calcChain.xml><?xml version="1.0" encoding="utf-8"?>
<calcChain xmlns="http://schemas.openxmlformats.org/spreadsheetml/2006/main">
  <c r="E44" i="7" l="1"/>
  <c r="D44" i="7"/>
  <c r="E43" i="7"/>
  <c r="D43" i="7"/>
  <c r="E42" i="7"/>
  <c r="D42" i="7"/>
  <c r="E41" i="7"/>
  <c r="D41" i="7"/>
  <c r="E40" i="7"/>
  <c r="D40" i="7"/>
  <c r="E39" i="7"/>
  <c r="D39" i="7"/>
  <c r="E38" i="7"/>
  <c r="D38" i="7"/>
  <c r="E37" i="7"/>
  <c r="D37" i="7"/>
  <c r="E36" i="7"/>
  <c r="D36" i="7"/>
  <c r="K35" i="7"/>
  <c r="J35" i="7"/>
  <c r="E35" i="7"/>
  <c r="D35" i="7"/>
  <c r="K34" i="7"/>
  <c r="J34" i="7"/>
  <c r="E34" i="7"/>
  <c r="D34" i="7"/>
  <c r="E33" i="7"/>
  <c r="D33" i="7"/>
  <c r="E32" i="7"/>
  <c r="D32" i="7"/>
  <c r="E31" i="7"/>
  <c r="D31" i="7"/>
  <c r="K30" i="7"/>
  <c r="J30" i="7"/>
  <c r="E30" i="7"/>
  <c r="D30" i="7"/>
  <c r="K29" i="7"/>
  <c r="J29" i="7"/>
  <c r="E29" i="7"/>
  <c r="D29" i="7"/>
  <c r="E28" i="7"/>
  <c r="D28" i="7"/>
  <c r="E27" i="7"/>
  <c r="D27" i="7"/>
  <c r="K25" i="7"/>
  <c r="J25" i="7"/>
  <c r="K24" i="7"/>
  <c r="J24" i="7"/>
  <c r="E22" i="7"/>
  <c r="D22" i="7"/>
  <c r="E21" i="7"/>
  <c r="D21" i="7"/>
  <c r="K20" i="7"/>
  <c r="J20" i="7"/>
  <c r="E20" i="7"/>
  <c r="D20" i="7"/>
  <c r="K19" i="7"/>
  <c r="J19" i="7"/>
  <c r="E15" i="7"/>
  <c r="D15" i="7"/>
  <c r="K14" i="7"/>
  <c r="J14" i="7"/>
  <c r="E14" i="7"/>
  <c r="D14" i="7"/>
  <c r="K13" i="7"/>
  <c r="J13" i="7"/>
  <c r="E13" i="7"/>
  <c r="D13" i="7"/>
  <c r="K12" i="7"/>
  <c r="J12" i="7"/>
  <c r="E12" i="7"/>
  <c r="D12" i="7"/>
  <c r="K11" i="7"/>
  <c r="J11" i="7"/>
  <c r="E11" i="7"/>
  <c r="D11" i="7"/>
  <c r="K10" i="7"/>
  <c r="J10" i="7"/>
  <c r="E10" i="7"/>
  <c r="D10" i="7"/>
  <c r="K9" i="7"/>
  <c r="J9" i="7"/>
  <c r="E9" i="7"/>
  <c r="D9" i="7"/>
  <c r="G55" i="5" l="1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</calcChain>
</file>

<file path=xl/sharedStrings.xml><?xml version="1.0" encoding="utf-8"?>
<sst xmlns="http://schemas.openxmlformats.org/spreadsheetml/2006/main" count="164" uniqueCount="118">
  <si>
    <t>GRADE</t>
  </si>
  <si>
    <t>ANNUAL</t>
  </si>
  <si>
    <t>MONTHLY</t>
  </si>
  <si>
    <t>**RELEVANT ONLY TO SCHOOLS WHOSE PAY MODELS REFLECT THE TRADITIONAL POINTS IN RESPECT OF THE MAIN,UPPER AND UNQUALIFIED PAY RANGES**</t>
  </si>
  <si>
    <t>PER HR</t>
  </si>
  <si>
    <t>MIN 1</t>
  </si>
  <si>
    <t>RP 2</t>
  </si>
  <si>
    <t>RP 3</t>
  </si>
  <si>
    <t>RP 4</t>
  </si>
  <si>
    <t>RP 5</t>
  </si>
  <si>
    <t>UNQUALIFIED TEACHERS PAY RANGE**</t>
  </si>
  <si>
    <t>MAX 6a</t>
  </si>
  <si>
    <t>MAX 6b</t>
  </si>
  <si>
    <t>UPPER PAY RANGE**</t>
  </si>
  <si>
    <t>UP 2</t>
  </si>
  <si>
    <t>MAX 3</t>
  </si>
  <si>
    <t>MAX 6</t>
  </si>
  <si>
    <t>SPECIAL NEEDS ALLOWANCE</t>
  </si>
  <si>
    <t>LEADING PRACTITIONER PAY RANGE</t>
  </si>
  <si>
    <t>MIN SEN1</t>
  </si>
  <si>
    <t xml:space="preserve">GRADE:L00 </t>
  </si>
  <si>
    <t>MAX SEN2</t>
  </si>
  <si>
    <t>TLR PAYMENT 1</t>
  </si>
  <si>
    <t>MIN</t>
  </si>
  <si>
    <t>MAX</t>
  </si>
  <si>
    <t>TLR PAYMENT 2</t>
  </si>
  <si>
    <t>TLR PAYMENT 3 (FIXED TERM)</t>
  </si>
  <si>
    <t>REFERENCE POINT</t>
  </si>
  <si>
    <t>**PER HOUR</t>
  </si>
  <si>
    <t>£</t>
  </si>
  <si>
    <t>RP 6</t>
  </si>
  <si>
    <t>GROUP 1 MIN</t>
  </si>
  <si>
    <t>RP 7</t>
  </si>
  <si>
    <t>RP 8</t>
  </si>
  <si>
    <t>GROUP 2 MIN</t>
  </si>
  <si>
    <t>RP 9</t>
  </si>
  <si>
    <t>RP 10</t>
  </si>
  <si>
    <t>RP 11</t>
  </si>
  <si>
    <t>GROUP 3 MIN</t>
  </si>
  <si>
    <t>RP 12</t>
  </si>
  <si>
    <t>RP 13</t>
  </si>
  <si>
    <t>RP 14</t>
  </si>
  <si>
    <t>GROUP 4 MIN</t>
  </si>
  <si>
    <t>RP 15</t>
  </si>
  <si>
    <t>RP 16</t>
  </si>
  <si>
    <t>RP 17</t>
  </si>
  <si>
    <t>RP 18*</t>
  </si>
  <si>
    <t>GROUP 1 MAX</t>
  </si>
  <si>
    <t>RP 18</t>
  </si>
  <si>
    <t>GROUP 5 MIN</t>
  </si>
  <si>
    <t>RP 19</t>
  </si>
  <si>
    <t>RP 20</t>
  </si>
  <si>
    <t>RP 21*</t>
  </si>
  <si>
    <t>GROUP 2 MAX</t>
  </si>
  <si>
    <t>RP 21</t>
  </si>
  <si>
    <t>GROUP 6 MIN</t>
  </si>
  <si>
    <t>RP 22</t>
  </si>
  <si>
    <t>RP 23</t>
  </si>
  <si>
    <t>RP 24*</t>
  </si>
  <si>
    <t>GROUP 3 MAX</t>
  </si>
  <si>
    <t>RP 24</t>
  </si>
  <si>
    <t>GROUP 7 MIN</t>
  </si>
  <si>
    <t>RP 25</t>
  </si>
  <si>
    <t>RP 26</t>
  </si>
  <si>
    <t>RP 27*</t>
  </si>
  <si>
    <t>GROUP 4 MAX</t>
  </si>
  <si>
    <t>RP 27</t>
  </si>
  <si>
    <t>RP 28</t>
  </si>
  <si>
    <t>GROUP 8 MIN</t>
  </si>
  <si>
    <t>RP 29</t>
  </si>
  <si>
    <t>RP 30</t>
  </si>
  <si>
    <t>RP 31*</t>
  </si>
  <si>
    <t>GROUP 5 MAX</t>
  </si>
  <si>
    <t>RP 31</t>
  </si>
  <si>
    <t>RP 32</t>
  </si>
  <si>
    <t>RP 33</t>
  </si>
  <si>
    <t>RP 34</t>
  </si>
  <si>
    <t>RP 35*</t>
  </si>
  <si>
    <t>GROUP 6 MAX</t>
  </si>
  <si>
    <t>RP 35</t>
  </si>
  <si>
    <t>RP 36</t>
  </si>
  <si>
    <t>RP 37</t>
  </si>
  <si>
    <t>RP 38</t>
  </si>
  <si>
    <t>RP 39*</t>
  </si>
  <si>
    <t>GROUP 7 MAX</t>
  </si>
  <si>
    <t>RP 39</t>
  </si>
  <si>
    <t>RP 40</t>
  </si>
  <si>
    <t>RP 41</t>
  </si>
  <si>
    <t>RP 42</t>
  </si>
  <si>
    <t>RP 43</t>
  </si>
  <si>
    <t>GROUP 8 MAX</t>
  </si>
  <si>
    <t>**HOURLY RATES SHOWN ARE USED FOR SUPPLY AND CASUAL WORK PURPOSES ONLY</t>
  </si>
  <si>
    <t>HEADTEACHER PAY GRADES</t>
  </si>
  <si>
    <t>RP FROM -TO</t>
  </si>
  <si>
    <t>H01L</t>
  </si>
  <si>
    <t>06-18</t>
  </si>
  <si>
    <t>H02L</t>
  </si>
  <si>
    <t>08-21</t>
  </si>
  <si>
    <t>H03L</t>
  </si>
  <si>
    <t>11-24</t>
  </si>
  <si>
    <t>H04L</t>
  </si>
  <si>
    <t>14-27</t>
  </si>
  <si>
    <t>H05L</t>
  </si>
  <si>
    <t>18-31</t>
  </si>
  <si>
    <t>H06L</t>
  </si>
  <si>
    <t>21-35</t>
  </si>
  <si>
    <t>H07L</t>
  </si>
  <si>
    <t>24-39</t>
  </si>
  <si>
    <t>H08L</t>
  </si>
  <si>
    <t>28-43</t>
  </si>
  <si>
    <t>MAIN PAY RANGE**</t>
  </si>
  <si>
    <t>*These Points and point 43 are the maxinum salaries for the eight headteacher group ranges</t>
  </si>
  <si>
    <t>TEACHERS PAY SCALES AS AT 01/09/2019</t>
  </si>
  <si>
    <t>MAX 18</t>
  </si>
  <si>
    <r>
      <t>GRADE:</t>
    </r>
    <r>
      <rPr>
        <b/>
        <u/>
        <sz val="16"/>
        <rFont val="Calibri"/>
        <family val="2"/>
        <scheme val="minor"/>
      </rPr>
      <t>W00N</t>
    </r>
    <r>
      <rPr>
        <b/>
        <sz val="16"/>
        <rFont val="Calibri"/>
        <family val="2"/>
        <scheme val="minor"/>
      </rPr>
      <t xml:space="preserve"> </t>
    </r>
  </si>
  <si>
    <r>
      <t>GRADE:</t>
    </r>
    <r>
      <rPr>
        <b/>
        <u/>
        <sz val="16"/>
        <rFont val="Calibri"/>
        <family val="2"/>
        <scheme val="minor"/>
      </rPr>
      <t>P00N</t>
    </r>
    <r>
      <rPr>
        <b/>
        <sz val="16"/>
        <rFont val="Calibri"/>
        <family val="2"/>
        <scheme val="minor"/>
      </rPr>
      <t xml:space="preserve"> </t>
    </r>
  </si>
  <si>
    <r>
      <t>GRADE:</t>
    </r>
    <r>
      <rPr>
        <b/>
        <u/>
        <sz val="16"/>
        <rFont val="Calibri"/>
        <family val="2"/>
        <scheme val="minor"/>
      </rPr>
      <t>U04</t>
    </r>
    <r>
      <rPr>
        <b/>
        <sz val="16"/>
        <rFont val="Calibri"/>
        <family val="2"/>
        <scheme val="minor"/>
      </rPr>
      <t xml:space="preserve"> </t>
    </r>
  </si>
  <si>
    <t>LEADERSHIP PAY RANGE AS AT 1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</si>
</sst>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sz val="13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3" fillId="0" borderId="0" xfId="2"/>
    <xf numFmtId="0" fontId="2" fillId="0" borderId="0" xfId="1" applyFill="1"/>
    <xf numFmtId="0" fontId="1" fillId="0" borderId="0" xfId="1" applyFont="1"/>
    <xf numFmtId="0" fontId="6" fillId="0" borderId="0" xfId="1" applyFont="1"/>
    <xf numFmtId="0" fontId="8" fillId="0" borderId="0" xfId="1" applyFont="1"/>
    <xf numFmtId="0" fontId="7" fillId="0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4" fillId="0" borderId="0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/>
    </xf>
    <xf numFmtId="0" fontId="14" fillId="4" borderId="9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5" fillId="4" borderId="11" xfId="1" applyFont="1" applyFill="1" applyBorder="1"/>
    <xf numFmtId="0" fontId="14" fillId="4" borderId="1" xfId="1" applyFont="1" applyFill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center" vertical="center"/>
    </xf>
    <xf numFmtId="3" fontId="15" fillId="0" borderId="20" xfId="1" applyNumberFormat="1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center" vertical="center"/>
    </xf>
    <xf numFmtId="2" fontId="14" fillId="5" borderId="12" xfId="1" applyNumberFormat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center" vertical="center"/>
    </xf>
    <xf numFmtId="2" fontId="14" fillId="5" borderId="26" xfId="1" applyNumberFormat="1" applyFont="1" applyFill="1" applyBorder="1" applyAlignment="1">
      <alignment horizontal="center" vertical="center"/>
    </xf>
    <xf numFmtId="0" fontId="15" fillId="0" borderId="0" xfId="1" applyFont="1"/>
    <xf numFmtId="0" fontId="14" fillId="4" borderId="9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14" fillId="6" borderId="13" xfId="1" applyFont="1" applyFill="1" applyBorder="1" applyAlignment="1">
      <alignment horizontal="center" vertical="center" wrapText="1"/>
    </xf>
    <xf numFmtId="3" fontId="15" fillId="6" borderId="1" xfId="1" applyNumberFormat="1" applyFont="1" applyFill="1" applyBorder="1" applyAlignment="1">
      <alignment horizontal="center" vertical="center" wrapText="1"/>
    </xf>
    <xf numFmtId="4" fontId="15" fillId="6" borderId="14" xfId="1" applyNumberFormat="1" applyFont="1" applyFill="1" applyBorder="1" applyAlignment="1">
      <alignment horizontal="center" vertical="center"/>
    </xf>
    <xf numFmtId="2" fontId="14" fillId="6" borderId="15" xfId="1" applyNumberFormat="1" applyFont="1" applyFill="1" applyBorder="1" applyAlignment="1">
      <alignment horizontal="center" vertical="center"/>
    </xf>
    <xf numFmtId="4" fontId="15" fillId="0" borderId="20" xfId="1" applyNumberFormat="1" applyFont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 wrapText="1"/>
    </xf>
    <xf numFmtId="2" fontId="14" fillId="5" borderId="21" xfId="1" applyNumberFormat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17" fillId="0" borderId="0" xfId="1" applyFont="1"/>
    <xf numFmtId="0" fontId="15" fillId="4" borderId="22" xfId="1" applyFont="1" applyFill="1" applyBorder="1" applyAlignment="1">
      <alignment vertical="center"/>
    </xf>
    <xf numFmtId="0" fontId="14" fillId="4" borderId="24" xfId="1" applyFont="1" applyFill="1" applyBorder="1" applyAlignment="1">
      <alignment horizontal="center" vertical="center"/>
    </xf>
    <xf numFmtId="0" fontId="14" fillId="4" borderId="25" xfId="1" applyFont="1" applyFill="1" applyBorder="1" applyAlignment="1">
      <alignment horizontal="center" vertical="center"/>
    </xf>
    <xf numFmtId="3" fontId="15" fillId="0" borderId="23" xfId="1" applyNumberFormat="1" applyFont="1" applyBorder="1" applyAlignment="1">
      <alignment horizontal="center" vertical="center"/>
    </xf>
    <xf numFmtId="3" fontId="15" fillId="0" borderId="27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/>
    </xf>
    <xf numFmtId="0" fontId="14" fillId="4" borderId="28" xfId="1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0" fontId="15" fillId="4" borderId="11" xfId="1" applyFont="1" applyFill="1" applyBorder="1" applyAlignment="1">
      <alignment vertical="center"/>
    </xf>
    <xf numFmtId="3" fontId="15" fillId="0" borderId="20" xfId="1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/>
    </xf>
    <xf numFmtId="0" fontId="17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0" fontId="14" fillId="0" borderId="1" xfId="2" applyFont="1" applyFill="1" applyBorder="1" applyAlignment="1">
      <alignment horizontal="center" vertical="top" wrapText="1"/>
    </xf>
    <xf numFmtId="3" fontId="14" fillId="0" borderId="1" xfId="2" applyNumberFormat="1" applyFont="1" applyBorder="1" applyAlignment="1">
      <alignment horizontal="center" wrapText="1"/>
    </xf>
    <xf numFmtId="4" fontId="14" fillId="0" borderId="1" xfId="2" applyNumberFormat="1" applyFont="1" applyBorder="1" applyAlignment="1">
      <alignment horizontal="center"/>
    </xf>
    <xf numFmtId="0" fontId="20" fillId="6" borderId="1" xfId="1" applyFont="1" applyFill="1" applyBorder="1" applyAlignment="1">
      <alignment horizontal="center"/>
    </xf>
    <xf numFmtId="0" fontId="14" fillId="6" borderId="1" xfId="2" applyFont="1" applyFill="1" applyBorder="1" applyAlignment="1">
      <alignment horizontal="center" vertical="top" wrapText="1"/>
    </xf>
    <xf numFmtId="3" fontId="14" fillId="6" borderId="1" xfId="2" applyNumberFormat="1" applyFont="1" applyFill="1" applyBorder="1" applyAlignment="1">
      <alignment horizontal="center" wrapText="1"/>
    </xf>
    <xf numFmtId="4" fontId="14" fillId="6" borderId="1" xfId="2" applyNumberFormat="1" applyFont="1" applyFill="1" applyBorder="1" applyAlignment="1">
      <alignment horizontal="center"/>
    </xf>
    <xf numFmtId="0" fontId="20" fillId="4" borderId="1" xfId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top" wrapText="1"/>
    </xf>
    <xf numFmtId="3" fontId="21" fillId="0" borderId="0" xfId="2" applyNumberFormat="1" applyFont="1" applyBorder="1" applyAlignment="1">
      <alignment wrapText="1"/>
    </xf>
    <xf numFmtId="2" fontId="14" fillId="0" borderId="0" xfId="2" applyNumberFormat="1" applyFont="1" applyBorder="1"/>
    <xf numFmtId="0" fontId="15" fillId="0" borderId="0" xfId="2" applyFont="1" applyFill="1" applyBorder="1" applyAlignment="1">
      <alignment horizontal="centerContinuous" vertical="top" wrapText="1"/>
    </xf>
    <xf numFmtId="3" fontId="22" fillId="0" borderId="0" xfId="2" applyNumberFormat="1" applyFont="1" applyBorder="1" applyAlignment="1">
      <alignment horizontal="centerContinuous" wrapText="1"/>
    </xf>
    <xf numFmtId="2" fontId="15" fillId="0" borderId="0" xfId="2" applyNumberFormat="1" applyFont="1" applyBorder="1" applyAlignment="1">
      <alignment horizontal="centerContinuous"/>
    </xf>
    <xf numFmtId="3" fontId="22" fillId="0" borderId="0" xfId="2" applyNumberFormat="1" applyFont="1" applyBorder="1" applyAlignment="1">
      <alignment wrapText="1"/>
    </xf>
    <xf numFmtId="2" fontId="15" fillId="0" borderId="0" xfId="2" applyNumberFormat="1" applyFont="1" applyBorder="1"/>
    <xf numFmtId="0" fontId="15" fillId="0" borderId="0" xfId="1" applyFont="1" applyAlignment="1">
      <alignment horizontal="centerContinuous"/>
    </xf>
    <xf numFmtId="0" fontId="14" fillId="0" borderId="24" xfId="2" applyFont="1" applyFill="1" applyBorder="1" applyAlignment="1">
      <alignment horizontal="center"/>
    </xf>
    <xf numFmtId="0" fontId="15" fillId="0" borderId="0" xfId="2" applyFont="1" applyFill="1"/>
    <xf numFmtId="0" fontId="14" fillId="0" borderId="1" xfId="2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" fillId="0" borderId="0" xfId="1" applyFill="1" applyBorder="1"/>
    <xf numFmtId="0" fontId="20" fillId="0" borderId="0" xfId="1" applyFont="1" applyFill="1" applyBorder="1"/>
    <xf numFmtId="0" fontId="14" fillId="0" borderId="0" xfId="2" applyFont="1" applyFill="1" applyBorder="1" applyAlignment="1">
      <alignment horizontal="center"/>
    </xf>
    <xf numFmtId="49" fontId="20" fillId="0" borderId="0" xfId="1" applyNumberFormat="1" applyFont="1" applyBorder="1" applyAlignment="1">
      <alignment horizontal="center"/>
    </xf>
    <xf numFmtId="0" fontId="17" fillId="0" borderId="0" xfId="1" applyFont="1" applyBorder="1"/>
    <xf numFmtId="0" fontId="12" fillId="4" borderId="11" xfId="1" applyFont="1" applyFill="1" applyBorder="1" applyAlignment="1">
      <alignment horizontal="center"/>
    </xf>
    <xf numFmtId="0" fontId="14" fillId="4" borderId="34" xfId="1" applyFont="1" applyFill="1" applyBorder="1" applyAlignment="1">
      <alignment horizontal="center"/>
    </xf>
    <xf numFmtId="0" fontId="14" fillId="4" borderId="22" xfId="2" applyFont="1" applyFill="1" applyBorder="1" applyAlignment="1">
      <alignment horizontal="center"/>
    </xf>
    <xf numFmtId="49" fontId="14" fillId="0" borderId="25" xfId="2" applyNumberFormat="1" applyFont="1" applyFill="1" applyBorder="1" applyAlignment="1">
      <alignment horizontal="center"/>
    </xf>
    <xf numFmtId="0" fontId="14" fillId="4" borderId="11" xfId="2" applyFont="1" applyFill="1" applyBorder="1" applyAlignment="1">
      <alignment horizontal="center"/>
    </xf>
    <xf numFmtId="49" fontId="14" fillId="0" borderId="12" xfId="2" applyNumberFormat="1" applyFont="1" applyFill="1" applyBorder="1" applyAlignment="1">
      <alignment horizontal="center"/>
    </xf>
    <xf numFmtId="0" fontId="14" fillId="4" borderId="19" xfId="2" applyFont="1" applyFill="1" applyBorder="1" applyAlignment="1">
      <alignment horizontal="center"/>
    </xf>
    <xf numFmtId="0" fontId="14" fillId="0" borderId="20" xfId="2" applyFont="1" applyFill="1" applyBorder="1" applyAlignment="1">
      <alignment horizontal="center"/>
    </xf>
    <xf numFmtId="49" fontId="14" fillId="0" borderId="26" xfId="2" applyNumberFormat="1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 vertical="center"/>
    </xf>
    <xf numFmtId="15" fontId="14" fillId="4" borderId="1" xfId="2" applyNumberFormat="1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/>
    </xf>
    <xf numFmtId="15" fontId="14" fillId="4" borderId="9" xfId="2" applyNumberFormat="1" applyFont="1" applyFill="1" applyBorder="1" applyAlignment="1">
      <alignment horizontal="center" vertical="center" wrapText="1"/>
    </xf>
    <xf numFmtId="15" fontId="14" fillId="4" borderId="10" xfId="2" applyNumberFormat="1" applyFont="1" applyFill="1" applyBorder="1" applyAlignment="1">
      <alignment horizontal="center" vertical="center" wrapText="1"/>
    </xf>
    <xf numFmtId="15" fontId="14" fillId="4" borderId="12" xfId="2" applyNumberFormat="1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left" vertical="top" wrapText="1" indent="2"/>
    </xf>
    <xf numFmtId="2" fontId="14" fillId="0" borderId="12" xfId="2" applyNumberFormat="1" applyFont="1" applyBorder="1" applyAlignment="1">
      <alignment horizontal="center"/>
    </xf>
    <xf numFmtId="0" fontId="14" fillId="6" borderId="11" xfId="2" applyFont="1" applyFill="1" applyBorder="1" applyAlignment="1">
      <alignment horizontal="left" vertical="top" wrapText="1" indent="2"/>
    </xf>
    <xf numFmtId="2" fontId="14" fillId="6" borderId="12" xfId="2" applyNumberFormat="1" applyFont="1" applyFill="1" applyBorder="1" applyAlignment="1">
      <alignment horizontal="center"/>
    </xf>
    <xf numFmtId="0" fontId="14" fillId="4" borderId="19" xfId="2" applyFont="1" applyFill="1" applyBorder="1" applyAlignment="1">
      <alignment horizontal="left" vertical="top" wrapText="1" indent="2"/>
    </xf>
    <xf numFmtId="0" fontId="14" fillId="0" borderId="20" xfId="2" applyFont="1" applyFill="1" applyBorder="1" applyAlignment="1">
      <alignment horizontal="center" vertical="top" wrapText="1"/>
    </xf>
    <xf numFmtId="0" fontId="14" fillId="4" borderId="20" xfId="2" applyFont="1" applyFill="1" applyBorder="1" applyAlignment="1">
      <alignment horizontal="center" vertical="top" wrapText="1"/>
    </xf>
    <xf numFmtId="3" fontId="14" fillId="0" borderId="20" xfId="2" applyNumberFormat="1" applyFont="1" applyBorder="1" applyAlignment="1">
      <alignment horizontal="center" wrapText="1"/>
    </xf>
    <xf numFmtId="4" fontId="14" fillId="0" borderId="20" xfId="2" applyNumberFormat="1" applyFont="1" applyBorder="1" applyAlignment="1">
      <alignment horizontal="center"/>
    </xf>
    <xf numFmtId="2" fontId="14" fillId="0" borderId="26" xfId="2" applyNumberFormat="1" applyFont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2" fillId="0" borderId="6" xfId="1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4" borderId="8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14" fillId="4" borderId="29" xfId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4" borderId="29" xfId="2" applyFont="1" applyFill="1" applyBorder="1" applyAlignment="1">
      <alignment horizontal="center" vertical="top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2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4" fillId="4" borderId="2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0" fillId="4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2" xfId="0" applyBorder="1" applyAlignment="1">
      <alignment wrapText="1"/>
    </xf>
    <xf numFmtId="0" fontId="12" fillId="4" borderId="29" xfId="2" applyFont="1" applyFill="1" applyBorder="1" applyAlignment="1">
      <alignment horizontal="center" vertical="top" wrapText="1"/>
    </xf>
    <xf numFmtId="0" fontId="14" fillId="4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workbookViewId="0">
      <selection activeCell="F7" sqref="F7"/>
    </sheetView>
  </sheetViews>
  <sheetFormatPr defaultRowHeight="14.4"/>
  <cols>
    <col min="2" max="2" width="11.109375" bestFit="1" customWidth="1"/>
    <col min="3" max="3" width="12" bestFit="1" customWidth="1"/>
    <col min="4" max="4" width="14.109375" bestFit="1" customWidth="1"/>
    <col min="5" max="5" width="10.109375" bestFit="1" customWidth="1"/>
    <col min="8" max="8" width="14.5546875" bestFit="1" customWidth="1"/>
    <col min="9" max="9" width="12" bestFit="1" customWidth="1"/>
    <col min="10" max="10" width="14.109375" bestFit="1" customWidth="1"/>
    <col min="11" max="11" width="10.109375" bestFit="1" customWidth="1"/>
  </cols>
  <sheetData>
    <row r="1" spans="1:12" ht="31.2">
      <c r="A1" s="4"/>
      <c r="B1" s="115" t="s">
        <v>112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31.8" thickBot="1">
      <c r="A2" s="4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117" t="s">
        <v>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2" ht="23.4" customHeight="1" thickBot="1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2"/>
    </row>
    <row r="5" spans="1:12" ht="18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21.6" thickBot="1">
      <c r="A6" s="6"/>
      <c r="B6" s="123" t="s">
        <v>110</v>
      </c>
      <c r="C6" s="124"/>
      <c r="D6" s="124"/>
      <c r="E6" s="124"/>
      <c r="F6" s="14"/>
      <c r="G6" s="14"/>
      <c r="H6" s="123" t="s">
        <v>10</v>
      </c>
      <c r="I6" s="124"/>
      <c r="J6" s="124"/>
      <c r="K6" s="124"/>
      <c r="L6" s="13"/>
    </row>
    <row r="7" spans="1:12" ht="21.6" thickBot="1">
      <c r="A7" s="6"/>
      <c r="B7" s="125" t="s">
        <v>114</v>
      </c>
      <c r="C7" s="126"/>
      <c r="D7" s="126"/>
      <c r="E7" s="127"/>
      <c r="F7" s="15"/>
      <c r="G7" s="15"/>
      <c r="H7" s="128" t="s">
        <v>116</v>
      </c>
      <c r="I7" s="129"/>
      <c r="J7" s="129"/>
      <c r="K7" s="130"/>
      <c r="L7" s="10"/>
    </row>
    <row r="8" spans="1:12" ht="21">
      <c r="A8" s="6"/>
      <c r="B8" s="19"/>
      <c r="C8" s="20" t="s">
        <v>1</v>
      </c>
      <c r="D8" s="20" t="s">
        <v>2</v>
      </c>
      <c r="E8" s="21" t="s">
        <v>4</v>
      </c>
      <c r="F8" s="15"/>
      <c r="G8" s="15"/>
      <c r="H8" s="49"/>
      <c r="I8" s="56" t="s">
        <v>1</v>
      </c>
      <c r="J8" s="50" t="s">
        <v>2</v>
      </c>
      <c r="K8" s="51" t="s">
        <v>4</v>
      </c>
      <c r="L8" s="10"/>
    </row>
    <row r="9" spans="1:12" ht="21">
      <c r="A9" s="6"/>
      <c r="B9" s="26" t="s">
        <v>5</v>
      </c>
      <c r="C9" s="27">
        <v>24373</v>
      </c>
      <c r="D9" s="28">
        <f t="shared" ref="D9:D15" si="0">C9/12</f>
        <v>2031.0833333333333</v>
      </c>
      <c r="E9" s="25">
        <f t="shared" ref="E9:E15" si="1">C9/1265</f>
        <v>19.267193675889327</v>
      </c>
      <c r="F9" s="29"/>
      <c r="G9" s="29"/>
      <c r="H9" s="26" t="s">
        <v>5</v>
      </c>
      <c r="I9" s="52">
        <v>17682</v>
      </c>
      <c r="J9" s="28">
        <f t="shared" ref="J9:J14" si="2">I9/12</f>
        <v>1473.5</v>
      </c>
      <c r="K9" s="25">
        <f t="shared" ref="K9:K14" si="3">I9/1265</f>
        <v>13.977865612648221</v>
      </c>
      <c r="L9" s="11"/>
    </row>
    <row r="10" spans="1:12" ht="21">
      <c r="A10" s="6"/>
      <c r="B10" s="26" t="s">
        <v>6</v>
      </c>
      <c r="C10" s="27">
        <v>26298</v>
      </c>
      <c r="D10" s="28">
        <f t="shared" si="0"/>
        <v>2191.5</v>
      </c>
      <c r="E10" s="25">
        <f t="shared" si="1"/>
        <v>20.788932806324112</v>
      </c>
      <c r="F10" s="29"/>
      <c r="G10" s="29"/>
      <c r="H10" s="26" t="s">
        <v>6</v>
      </c>
      <c r="I10" s="52">
        <v>19739</v>
      </c>
      <c r="J10" s="28">
        <f t="shared" si="2"/>
        <v>1644.9166666666667</v>
      </c>
      <c r="K10" s="25">
        <f t="shared" si="3"/>
        <v>15.603952569169961</v>
      </c>
      <c r="L10" s="11"/>
    </row>
    <row r="11" spans="1:12" ht="21">
      <c r="A11" s="6"/>
      <c r="B11" s="26" t="s">
        <v>7</v>
      </c>
      <c r="C11" s="27">
        <v>28413</v>
      </c>
      <c r="D11" s="28">
        <f t="shared" si="0"/>
        <v>2367.75</v>
      </c>
      <c r="E11" s="25">
        <f t="shared" si="1"/>
        <v>22.46086956521739</v>
      </c>
      <c r="F11" s="29"/>
      <c r="G11" s="29"/>
      <c r="H11" s="26" t="s">
        <v>7</v>
      </c>
      <c r="I11" s="52">
        <v>21794</v>
      </c>
      <c r="J11" s="28">
        <f t="shared" si="2"/>
        <v>1816.1666666666667</v>
      </c>
      <c r="K11" s="25">
        <f t="shared" si="3"/>
        <v>17.228458498023716</v>
      </c>
      <c r="L11" s="11"/>
    </row>
    <row r="12" spans="1:12" ht="21">
      <c r="A12" s="6"/>
      <c r="B12" s="26" t="s">
        <v>8</v>
      </c>
      <c r="C12" s="27">
        <v>30599</v>
      </c>
      <c r="D12" s="28">
        <f t="shared" si="0"/>
        <v>2549.9166666666665</v>
      </c>
      <c r="E12" s="25">
        <f t="shared" si="1"/>
        <v>24.188932806324111</v>
      </c>
      <c r="F12" s="29"/>
      <c r="G12" s="29"/>
      <c r="H12" s="26" t="s">
        <v>8</v>
      </c>
      <c r="I12" s="52">
        <v>23851</v>
      </c>
      <c r="J12" s="28">
        <f t="shared" si="2"/>
        <v>1987.5833333333333</v>
      </c>
      <c r="K12" s="25">
        <f t="shared" si="3"/>
        <v>18.854545454545455</v>
      </c>
      <c r="L12" s="11"/>
    </row>
    <row r="13" spans="1:12" ht="21">
      <c r="A13" s="6"/>
      <c r="B13" s="26" t="s">
        <v>9</v>
      </c>
      <c r="C13" s="27">
        <v>33010</v>
      </c>
      <c r="D13" s="28">
        <f t="shared" si="0"/>
        <v>2750.8333333333335</v>
      </c>
      <c r="E13" s="25">
        <f t="shared" si="1"/>
        <v>26.094861660079051</v>
      </c>
      <c r="F13" s="29"/>
      <c r="G13" s="29"/>
      <c r="H13" s="26" t="s">
        <v>9</v>
      </c>
      <c r="I13" s="52">
        <v>25909</v>
      </c>
      <c r="J13" s="28">
        <f t="shared" si="2"/>
        <v>2159.0833333333335</v>
      </c>
      <c r="K13" s="25">
        <f t="shared" si="3"/>
        <v>20.481422924901185</v>
      </c>
      <c r="L13" s="11"/>
    </row>
    <row r="14" spans="1:12" ht="21.6" thickBot="1">
      <c r="A14" s="6"/>
      <c r="B14" s="36" t="s">
        <v>11</v>
      </c>
      <c r="C14" s="37">
        <v>35618</v>
      </c>
      <c r="D14" s="38">
        <f t="shared" si="0"/>
        <v>2968.1666666666665</v>
      </c>
      <c r="E14" s="39">
        <f t="shared" si="1"/>
        <v>28.156521739130437</v>
      </c>
      <c r="F14" s="29"/>
      <c r="G14" s="29"/>
      <c r="H14" s="41" t="s">
        <v>16</v>
      </c>
      <c r="I14" s="53">
        <v>27965</v>
      </c>
      <c r="J14" s="40">
        <f t="shared" si="2"/>
        <v>2330.4166666666665</v>
      </c>
      <c r="K14" s="32">
        <f t="shared" si="3"/>
        <v>22.106719367588934</v>
      </c>
      <c r="L14" s="11"/>
    </row>
    <row r="15" spans="1:12" ht="21.6" thickBot="1">
      <c r="A15" s="6"/>
      <c r="B15" s="41" t="s">
        <v>12</v>
      </c>
      <c r="C15" s="23">
        <v>35971</v>
      </c>
      <c r="D15" s="40">
        <f t="shared" si="0"/>
        <v>2997.5833333333335</v>
      </c>
      <c r="E15" s="42">
        <f t="shared" si="1"/>
        <v>28.435573122529643</v>
      </c>
      <c r="F15" s="29"/>
      <c r="G15" s="29"/>
      <c r="H15" s="6"/>
      <c r="I15" s="6"/>
      <c r="J15" s="6"/>
      <c r="K15" s="6"/>
      <c r="L15" s="12"/>
    </row>
    <row r="16" spans="1:12" ht="21">
      <c r="A16" s="6"/>
      <c r="B16" s="33"/>
      <c r="C16" s="33"/>
      <c r="D16" s="33"/>
      <c r="E16" s="33"/>
      <c r="F16" s="33"/>
      <c r="G16" s="33"/>
      <c r="H16" s="6"/>
      <c r="I16" s="6"/>
      <c r="J16" s="6"/>
      <c r="K16" s="6"/>
      <c r="L16" s="6"/>
    </row>
    <row r="17" spans="1:12" ht="21.6" thickBot="1">
      <c r="A17" s="6"/>
      <c r="B17" s="136" t="s">
        <v>13</v>
      </c>
      <c r="C17" s="137"/>
      <c r="D17" s="137"/>
      <c r="E17" s="137"/>
      <c r="F17" s="43"/>
      <c r="G17" s="43"/>
      <c r="H17" s="138" t="s">
        <v>17</v>
      </c>
      <c r="I17" s="139"/>
      <c r="J17" s="139"/>
      <c r="K17" s="139"/>
      <c r="L17" s="6"/>
    </row>
    <row r="18" spans="1:12" ht="21">
      <c r="A18" s="6"/>
      <c r="B18" s="125" t="s">
        <v>115</v>
      </c>
      <c r="C18" s="126"/>
      <c r="D18" s="126"/>
      <c r="E18" s="127"/>
      <c r="F18" s="15"/>
      <c r="G18" s="15"/>
      <c r="H18" s="16"/>
      <c r="I18" s="17" t="s">
        <v>1</v>
      </c>
      <c r="J18" s="17" t="s">
        <v>2</v>
      </c>
      <c r="K18" s="18" t="s">
        <v>4</v>
      </c>
      <c r="L18" s="6"/>
    </row>
    <row r="19" spans="1:12" ht="21">
      <c r="A19" s="6"/>
      <c r="B19" s="45"/>
      <c r="C19" s="20" t="s">
        <v>1</v>
      </c>
      <c r="D19" s="20" t="s">
        <v>2</v>
      </c>
      <c r="E19" s="21" t="s">
        <v>4</v>
      </c>
      <c r="F19" s="15"/>
      <c r="G19" s="15"/>
      <c r="H19" s="22" t="s">
        <v>19</v>
      </c>
      <c r="I19" s="27">
        <v>2209</v>
      </c>
      <c r="J19" s="24">
        <f>I19/12</f>
        <v>184.08333333333334</v>
      </c>
      <c r="K19" s="25">
        <f>I19/1265</f>
        <v>1.7462450592885375</v>
      </c>
      <c r="L19" s="6"/>
    </row>
    <row r="20" spans="1:12" ht="21.6" thickBot="1">
      <c r="A20" s="6"/>
      <c r="B20" s="26" t="s">
        <v>5</v>
      </c>
      <c r="C20" s="27">
        <v>37654</v>
      </c>
      <c r="D20" s="28">
        <f>C20/12</f>
        <v>3137.8333333333335</v>
      </c>
      <c r="E20" s="25">
        <f>C20/1265</f>
        <v>29.766007905138341</v>
      </c>
      <c r="F20" s="29"/>
      <c r="G20" s="29"/>
      <c r="H20" s="30" t="s">
        <v>21</v>
      </c>
      <c r="I20" s="23">
        <v>4359</v>
      </c>
      <c r="J20" s="31">
        <f>I20/12</f>
        <v>363.25</v>
      </c>
      <c r="K20" s="32">
        <f>I20/1265</f>
        <v>3.4458498023715416</v>
      </c>
      <c r="L20" s="6"/>
    </row>
    <row r="21" spans="1:12" ht="21">
      <c r="A21" s="6"/>
      <c r="B21" s="26" t="s">
        <v>14</v>
      </c>
      <c r="C21" s="27">
        <v>39050</v>
      </c>
      <c r="D21" s="28">
        <f>C21/12</f>
        <v>3254.1666666666665</v>
      </c>
      <c r="E21" s="25">
        <f>C21/1265</f>
        <v>30.869565217391305</v>
      </c>
      <c r="F21" s="29"/>
      <c r="G21" s="29"/>
      <c r="H21" s="33"/>
      <c r="I21" s="33"/>
      <c r="J21" s="33"/>
      <c r="K21" s="33"/>
      <c r="L21" s="6"/>
    </row>
    <row r="22" spans="1:12" ht="21.6" thickBot="1">
      <c r="A22" s="6"/>
      <c r="B22" s="41" t="s">
        <v>15</v>
      </c>
      <c r="C22" s="23">
        <v>40490</v>
      </c>
      <c r="D22" s="40">
        <f>C22/12</f>
        <v>3374.1666666666665</v>
      </c>
      <c r="E22" s="32">
        <f>C22/1265</f>
        <v>32.007905138339922</v>
      </c>
      <c r="F22" s="29"/>
      <c r="G22" s="29"/>
      <c r="H22" s="131" t="s">
        <v>22</v>
      </c>
      <c r="I22" s="132"/>
      <c r="J22" s="132"/>
      <c r="K22" s="132"/>
      <c r="L22" s="6"/>
    </row>
    <row r="23" spans="1:12" ht="21">
      <c r="A23" s="6"/>
      <c r="B23" s="33"/>
      <c r="C23" s="33"/>
      <c r="D23" s="33"/>
      <c r="E23" s="33"/>
      <c r="F23" s="33"/>
      <c r="G23" s="33"/>
      <c r="H23" s="16"/>
      <c r="I23" s="34" t="s">
        <v>1</v>
      </c>
      <c r="J23" s="34" t="s">
        <v>2</v>
      </c>
      <c r="K23" s="35" t="s">
        <v>4</v>
      </c>
      <c r="L23" s="6"/>
    </row>
    <row r="24" spans="1:12" ht="21.6" thickBot="1">
      <c r="A24" s="6"/>
      <c r="B24" s="123" t="s">
        <v>18</v>
      </c>
      <c r="C24" s="140"/>
      <c r="D24" s="140"/>
      <c r="E24" s="140"/>
      <c r="F24" s="46"/>
      <c r="G24" s="46"/>
      <c r="H24" s="22" t="s">
        <v>23</v>
      </c>
      <c r="I24" s="27">
        <v>8069</v>
      </c>
      <c r="J24" s="28">
        <f>I24/12</f>
        <v>672.41666666666663</v>
      </c>
      <c r="K24" s="25">
        <f>I24/1265</f>
        <v>6.3786561264822135</v>
      </c>
      <c r="L24" s="6"/>
    </row>
    <row r="25" spans="1:12" ht="21.6" thickBot="1">
      <c r="A25" s="6"/>
      <c r="B25" s="141" t="s">
        <v>20</v>
      </c>
      <c r="C25" s="142"/>
      <c r="D25" s="142"/>
      <c r="E25" s="143"/>
      <c r="F25" s="47"/>
      <c r="G25" s="47"/>
      <c r="H25" s="30" t="s">
        <v>24</v>
      </c>
      <c r="I25" s="23">
        <v>13654</v>
      </c>
      <c r="J25" s="40">
        <f>I25/12</f>
        <v>1137.8333333333333</v>
      </c>
      <c r="K25" s="32">
        <f>I25/1265</f>
        <v>10.793675889328064</v>
      </c>
      <c r="L25" s="6"/>
    </row>
    <row r="26" spans="1:12" ht="21">
      <c r="A26" s="6"/>
      <c r="B26" s="58"/>
      <c r="C26" s="20" t="s">
        <v>1</v>
      </c>
      <c r="D26" s="20" t="s">
        <v>2</v>
      </c>
      <c r="E26" s="21" t="s">
        <v>4</v>
      </c>
      <c r="F26" s="15"/>
      <c r="G26" s="15"/>
      <c r="H26" s="33"/>
      <c r="I26" s="33"/>
      <c r="J26" s="33"/>
      <c r="K26" s="33"/>
      <c r="L26" s="6"/>
    </row>
    <row r="27" spans="1:12" ht="21.6" thickBot="1">
      <c r="A27" s="6"/>
      <c r="B27" s="22" t="s">
        <v>5</v>
      </c>
      <c r="C27" s="57">
        <v>41267</v>
      </c>
      <c r="D27" s="28">
        <f>C27/12</f>
        <v>3438.9166666666665</v>
      </c>
      <c r="E27" s="25">
        <f>C27/1265</f>
        <v>32.622134387351778</v>
      </c>
      <c r="F27" s="29"/>
      <c r="G27" s="29"/>
      <c r="H27" s="131" t="s">
        <v>25</v>
      </c>
      <c r="I27" s="132"/>
      <c r="J27" s="132"/>
      <c r="K27" s="132"/>
      <c r="L27" s="6"/>
    </row>
    <row r="28" spans="1:12" ht="21">
      <c r="A28" s="6"/>
      <c r="B28" s="22">
        <v>2</v>
      </c>
      <c r="C28" s="57">
        <v>42301</v>
      </c>
      <c r="D28" s="28">
        <f>C28/12</f>
        <v>3525.0833333333335</v>
      </c>
      <c r="E28" s="25">
        <f>C28/1265</f>
        <v>33.439525691699608</v>
      </c>
      <c r="F28" s="29"/>
      <c r="G28" s="29"/>
      <c r="H28" s="44"/>
      <c r="I28" s="34" t="s">
        <v>1</v>
      </c>
      <c r="J28" s="34" t="s">
        <v>2</v>
      </c>
      <c r="K28" s="35" t="s">
        <v>4</v>
      </c>
      <c r="L28" s="6"/>
    </row>
    <row r="29" spans="1:12" ht="21">
      <c r="A29" s="6"/>
      <c r="B29" s="22">
        <v>3</v>
      </c>
      <c r="C29" s="57">
        <v>43357</v>
      </c>
      <c r="D29" s="28">
        <f t="shared" ref="D29:D44" si="4">C29/12</f>
        <v>3613.0833333333335</v>
      </c>
      <c r="E29" s="25">
        <f t="shared" ref="E29:E44" si="5">C29/1265</f>
        <v>34.274308300395255</v>
      </c>
      <c r="F29" s="29"/>
      <c r="G29" s="29"/>
      <c r="H29" s="22" t="s">
        <v>23</v>
      </c>
      <c r="I29" s="27">
        <v>2796</v>
      </c>
      <c r="J29" s="24">
        <f>I29/12</f>
        <v>233</v>
      </c>
      <c r="K29" s="25">
        <f>I29/1265</f>
        <v>2.2102766798418974</v>
      </c>
      <c r="L29" s="6"/>
    </row>
    <row r="30" spans="1:12" ht="21.6" thickBot="1">
      <c r="A30" s="6"/>
      <c r="B30" s="22">
        <v>4</v>
      </c>
      <c r="C30" s="57">
        <v>44436</v>
      </c>
      <c r="D30" s="28">
        <f t="shared" si="4"/>
        <v>3703</v>
      </c>
      <c r="E30" s="25">
        <f t="shared" si="5"/>
        <v>35.127272727272725</v>
      </c>
      <c r="F30" s="29"/>
      <c r="G30" s="29"/>
      <c r="H30" s="30" t="s">
        <v>24</v>
      </c>
      <c r="I30" s="23">
        <v>6829</v>
      </c>
      <c r="J30" s="31">
        <f>I30/12</f>
        <v>569.08333333333337</v>
      </c>
      <c r="K30" s="32">
        <f>I30/1265</f>
        <v>5.3984189723320162</v>
      </c>
      <c r="L30" s="6"/>
    </row>
    <row r="31" spans="1:12" ht="21">
      <c r="A31" s="6"/>
      <c r="B31" s="22">
        <v>5</v>
      </c>
      <c r="C31" s="57">
        <v>45543</v>
      </c>
      <c r="D31" s="28">
        <f t="shared" si="4"/>
        <v>3795.25</v>
      </c>
      <c r="E31" s="25">
        <f t="shared" si="5"/>
        <v>36.002371541501979</v>
      </c>
      <c r="F31" s="29"/>
      <c r="G31" s="29"/>
      <c r="H31" s="33"/>
      <c r="I31" s="33"/>
      <c r="J31" s="33"/>
      <c r="K31" s="33"/>
      <c r="L31" s="6"/>
    </row>
    <row r="32" spans="1:12" ht="21.6" thickBot="1">
      <c r="A32" s="6"/>
      <c r="B32" s="22">
        <v>6</v>
      </c>
      <c r="C32" s="57">
        <v>46685</v>
      </c>
      <c r="D32" s="28">
        <f t="shared" si="4"/>
        <v>3890.4166666666665</v>
      </c>
      <c r="E32" s="25">
        <f t="shared" si="5"/>
        <v>36.905138339920946</v>
      </c>
      <c r="F32" s="29"/>
      <c r="G32" s="29"/>
      <c r="H32" s="131" t="s">
        <v>26</v>
      </c>
      <c r="I32" s="132"/>
      <c r="J32" s="132"/>
      <c r="K32" s="132"/>
      <c r="L32" s="6"/>
    </row>
    <row r="33" spans="1:12" ht="21">
      <c r="A33" s="6"/>
      <c r="B33" s="22">
        <v>7</v>
      </c>
      <c r="C33" s="57">
        <v>47942</v>
      </c>
      <c r="D33" s="28">
        <f t="shared" si="4"/>
        <v>3995.1666666666665</v>
      </c>
      <c r="E33" s="25">
        <f t="shared" si="5"/>
        <v>37.898814229249012</v>
      </c>
      <c r="F33" s="29"/>
      <c r="G33" s="29"/>
      <c r="H33" s="16"/>
      <c r="I33" s="34" t="s">
        <v>1</v>
      </c>
      <c r="J33" s="34" t="s">
        <v>2</v>
      </c>
      <c r="K33" s="35" t="s">
        <v>4</v>
      </c>
      <c r="L33" s="6"/>
    </row>
    <row r="34" spans="1:12" ht="21">
      <c r="A34" s="6"/>
      <c r="B34" s="22">
        <v>8</v>
      </c>
      <c r="C34" s="57">
        <v>49048</v>
      </c>
      <c r="D34" s="28">
        <f t="shared" si="4"/>
        <v>4087.3333333333335</v>
      </c>
      <c r="E34" s="25">
        <f t="shared" si="5"/>
        <v>38.773122529644269</v>
      </c>
      <c r="F34" s="29"/>
      <c r="G34" s="29"/>
      <c r="H34" s="22" t="s">
        <v>23</v>
      </c>
      <c r="I34" s="27">
        <v>555</v>
      </c>
      <c r="J34" s="24">
        <f>I34/12</f>
        <v>46.25</v>
      </c>
      <c r="K34" s="25">
        <f>I34/1265</f>
        <v>0.43873517786561267</v>
      </c>
      <c r="L34" s="6"/>
    </row>
    <row r="35" spans="1:12" ht="21.6" thickBot="1">
      <c r="A35" s="6"/>
      <c r="B35" s="22">
        <v>9</v>
      </c>
      <c r="C35" s="57">
        <v>50273</v>
      </c>
      <c r="D35" s="28">
        <f t="shared" si="4"/>
        <v>4189.416666666667</v>
      </c>
      <c r="E35" s="25">
        <f t="shared" si="5"/>
        <v>39.741501976284582</v>
      </c>
      <c r="F35" s="29"/>
      <c r="G35" s="29"/>
      <c r="H35" s="30" t="s">
        <v>24</v>
      </c>
      <c r="I35" s="23">
        <v>2757</v>
      </c>
      <c r="J35" s="31">
        <f>I35/12</f>
        <v>229.75</v>
      </c>
      <c r="K35" s="32">
        <f>I35/1265</f>
        <v>2.1794466403162054</v>
      </c>
      <c r="L35" s="6"/>
    </row>
    <row r="36" spans="1:12" ht="21">
      <c r="A36" s="6"/>
      <c r="B36" s="22">
        <v>10</v>
      </c>
      <c r="C36" s="57">
        <v>51564</v>
      </c>
      <c r="D36" s="28">
        <f t="shared" si="4"/>
        <v>4297</v>
      </c>
      <c r="E36" s="25">
        <f t="shared" si="5"/>
        <v>40.762055335968377</v>
      </c>
      <c r="F36" s="29"/>
      <c r="G36" s="29"/>
      <c r="H36" s="54"/>
      <c r="I36" s="54"/>
      <c r="J36" s="54"/>
      <c r="K36" s="54"/>
      <c r="L36" s="6"/>
    </row>
    <row r="37" spans="1:12" ht="21">
      <c r="A37" s="6"/>
      <c r="B37" s="22">
        <v>11</v>
      </c>
      <c r="C37" s="57">
        <v>52902</v>
      </c>
      <c r="D37" s="28">
        <f t="shared" si="4"/>
        <v>4408.5</v>
      </c>
      <c r="E37" s="25">
        <f t="shared" si="5"/>
        <v>41.819762845849802</v>
      </c>
      <c r="F37" s="29"/>
      <c r="G37" s="29"/>
      <c r="H37" s="33"/>
      <c r="I37" s="33"/>
      <c r="J37" s="33"/>
      <c r="K37" s="33"/>
      <c r="L37" s="6"/>
    </row>
    <row r="38" spans="1:12" ht="21">
      <c r="A38" s="6"/>
      <c r="B38" s="22">
        <v>12</v>
      </c>
      <c r="C38" s="57">
        <v>54121</v>
      </c>
      <c r="D38" s="28">
        <f t="shared" si="4"/>
        <v>4510.083333333333</v>
      </c>
      <c r="E38" s="25">
        <f t="shared" si="5"/>
        <v>42.783399209486163</v>
      </c>
      <c r="F38" s="29"/>
      <c r="G38" s="29"/>
      <c r="H38" s="33"/>
      <c r="I38" s="33"/>
      <c r="J38" s="33"/>
      <c r="K38" s="33"/>
      <c r="L38" s="6"/>
    </row>
    <row r="39" spans="1:12" ht="21">
      <c r="A39" s="6"/>
      <c r="B39" s="22">
        <v>13</v>
      </c>
      <c r="C39" s="57">
        <v>55474</v>
      </c>
      <c r="D39" s="28">
        <f t="shared" si="4"/>
        <v>4622.833333333333</v>
      </c>
      <c r="E39" s="25">
        <f t="shared" si="5"/>
        <v>43.85296442687747</v>
      </c>
      <c r="F39" s="29"/>
      <c r="G39" s="29"/>
      <c r="H39" s="33"/>
      <c r="I39" s="33"/>
      <c r="J39" s="33"/>
      <c r="K39" s="33"/>
      <c r="L39" s="6"/>
    </row>
    <row r="40" spans="1:12" ht="21">
      <c r="A40" s="6"/>
      <c r="B40" s="22">
        <v>14</v>
      </c>
      <c r="C40" s="57">
        <v>56857</v>
      </c>
      <c r="D40" s="28">
        <f t="shared" si="4"/>
        <v>4738.083333333333</v>
      </c>
      <c r="E40" s="25">
        <f t="shared" si="5"/>
        <v>44.946245059288536</v>
      </c>
      <c r="F40" s="29"/>
      <c r="G40" s="29"/>
      <c r="H40" s="33"/>
      <c r="I40" s="33"/>
      <c r="J40" s="33"/>
      <c r="K40" s="33"/>
      <c r="L40" s="6"/>
    </row>
    <row r="41" spans="1:12" ht="21">
      <c r="A41" s="6"/>
      <c r="B41" s="22">
        <v>15</v>
      </c>
      <c r="C41" s="57">
        <v>58272</v>
      </c>
      <c r="D41" s="28">
        <f t="shared" si="4"/>
        <v>4856</v>
      </c>
      <c r="E41" s="25">
        <f t="shared" si="5"/>
        <v>46.064822134387349</v>
      </c>
      <c r="F41" s="29"/>
      <c r="G41" s="29"/>
      <c r="H41" s="33"/>
      <c r="I41" s="33"/>
      <c r="J41" s="33"/>
      <c r="K41" s="33"/>
      <c r="L41" s="6"/>
    </row>
    <row r="42" spans="1:12" ht="21">
      <c r="A42" s="6"/>
      <c r="B42" s="22">
        <v>16</v>
      </c>
      <c r="C42" s="57">
        <v>59821</v>
      </c>
      <c r="D42" s="28">
        <f t="shared" si="4"/>
        <v>4985.083333333333</v>
      </c>
      <c r="E42" s="25">
        <f t="shared" si="5"/>
        <v>47.289328063241108</v>
      </c>
      <c r="F42" s="29"/>
      <c r="G42" s="29"/>
      <c r="H42" s="33"/>
      <c r="I42" s="33"/>
      <c r="J42" s="33"/>
      <c r="K42" s="33"/>
      <c r="L42" s="6"/>
    </row>
    <row r="43" spans="1:12" ht="21">
      <c r="A43" s="6"/>
      <c r="B43" s="22">
        <v>17</v>
      </c>
      <c r="C43" s="57">
        <v>61195</v>
      </c>
      <c r="D43" s="28">
        <f t="shared" si="4"/>
        <v>5099.583333333333</v>
      </c>
      <c r="E43" s="25">
        <f t="shared" si="5"/>
        <v>48.375494071146242</v>
      </c>
      <c r="F43" s="29"/>
      <c r="G43" s="29"/>
      <c r="H43" s="48"/>
      <c r="I43" s="48"/>
      <c r="J43" s="48"/>
      <c r="K43" s="48"/>
      <c r="L43" s="6"/>
    </row>
    <row r="44" spans="1:12" ht="21.6" thickBot="1">
      <c r="A44" s="5"/>
      <c r="B44" s="30" t="s">
        <v>113</v>
      </c>
      <c r="C44" s="59">
        <v>62735</v>
      </c>
      <c r="D44" s="40">
        <f t="shared" si="4"/>
        <v>5227.916666666667</v>
      </c>
      <c r="E44" s="32">
        <f t="shared" si="5"/>
        <v>49.59288537549407</v>
      </c>
      <c r="F44" s="29"/>
      <c r="G44" s="29"/>
      <c r="H44" s="48"/>
      <c r="I44" s="48"/>
      <c r="J44" s="48"/>
      <c r="K44" s="48"/>
      <c r="L44" s="5"/>
    </row>
    <row r="45" spans="1:12" ht="21">
      <c r="A45" s="4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"/>
    </row>
    <row r="46" spans="1:12" ht="21.6" thickBot="1">
      <c r="A46" s="4"/>
      <c r="B46" s="4"/>
      <c r="C46" s="4"/>
      <c r="D46" s="4"/>
      <c r="E46" s="4"/>
      <c r="F46" s="55"/>
      <c r="G46" s="55"/>
      <c r="H46" s="48"/>
      <c r="I46" s="48"/>
      <c r="J46" s="48"/>
      <c r="K46" s="48"/>
      <c r="L46" s="4"/>
    </row>
    <row r="47" spans="1:12" ht="15" thickBot="1">
      <c r="A47" s="4"/>
      <c r="B47" s="133" t="s">
        <v>91</v>
      </c>
      <c r="C47" s="134"/>
      <c r="D47" s="134"/>
      <c r="E47" s="134"/>
      <c r="F47" s="134"/>
      <c r="G47" s="134"/>
      <c r="H47" s="134"/>
      <c r="I47" s="134"/>
      <c r="J47" s="134"/>
      <c r="K47" s="135"/>
      <c r="L47" s="4"/>
    </row>
  </sheetData>
  <sheetProtection password="E4B6" sheet="1" objects="1" scenarios="1"/>
  <mergeCells count="15">
    <mergeCell ref="H27:K27"/>
    <mergeCell ref="H32:K32"/>
    <mergeCell ref="B47:K47"/>
    <mergeCell ref="B17:E17"/>
    <mergeCell ref="H17:K17"/>
    <mergeCell ref="B18:E18"/>
    <mergeCell ref="H22:K22"/>
    <mergeCell ref="B24:E24"/>
    <mergeCell ref="B25:E25"/>
    <mergeCell ref="B1:L1"/>
    <mergeCell ref="A3:L4"/>
    <mergeCell ref="B6:E6"/>
    <mergeCell ref="H6:K6"/>
    <mergeCell ref="B7:E7"/>
    <mergeCell ref="H7:K7"/>
  </mergeCells>
  <pageMargins left="0.7" right="0.7" top="0.75" bottom="0.75" header="0.3" footer="0.3"/>
  <pageSetup scale="67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1"/>
  <sheetViews>
    <sheetView tabSelected="1" zoomScaleNormal="100" workbookViewId="0">
      <selection activeCell="E52" sqref="E52"/>
    </sheetView>
  </sheetViews>
  <sheetFormatPr defaultColWidth="10.6640625" defaultRowHeight="21"/>
  <cols>
    <col min="1" max="1" width="10.6640625" style="1"/>
    <col min="2" max="2" width="17.109375" style="48" customWidth="1"/>
    <col min="3" max="3" width="18.88671875" style="48" bestFit="1" customWidth="1"/>
    <col min="4" max="4" width="18" style="48" bestFit="1" customWidth="1"/>
    <col min="5" max="5" width="12" style="48" bestFit="1" customWidth="1"/>
    <col min="6" max="6" width="14.109375" style="48" bestFit="1" customWidth="1"/>
    <col min="7" max="7" width="10.21875" style="48" customWidth="1"/>
    <col min="8" max="8" width="10.6640625" style="1"/>
    <col min="9" max="9" width="9.88671875" style="1" customWidth="1"/>
    <col min="10" max="10" width="9.88671875" style="1" bestFit="1" customWidth="1"/>
    <col min="11" max="11" width="18" style="1" bestFit="1" customWidth="1"/>
    <col min="12" max="16384" width="10.6640625" style="1"/>
  </cols>
  <sheetData>
    <row r="1" spans="2:14" ht="21.6" thickBot="1"/>
    <row r="2" spans="2:14" ht="33.6" customHeight="1" thickBot="1">
      <c r="B2" s="146" t="s">
        <v>117</v>
      </c>
      <c r="C2" s="147"/>
      <c r="D2" s="147"/>
      <c r="E2" s="147"/>
      <c r="F2" s="147"/>
      <c r="G2" s="147"/>
      <c r="H2" s="147"/>
      <c r="I2" s="147"/>
      <c r="J2" s="147"/>
      <c r="K2" s="148"/>
    </row>
    <row r="3" spans="2:14" ht="21.6" thickBot="1">
      <c r="B3" s="61"/>
      <c r="C3" s="62"/>
      <c r="D3" s="62"/>
      <c r="E3" s="62"/>
      <c r="F3" s="62"/>
      <c r="G3" s="62"/>
      <c r="H3" s="2"/>
      <c r="I3" s="2"/>
      <c r="J3" s="2"/>
      <c r="K3" s="2"/>
    </row>
    <row r="4" spans="2:14" ht="42">
      <c r="B4" s="144" t="s">
        <v>27</v>
      </c>
      <c r="C4" s="100" t="s">
        <v>0</v>
      </c>
      <c r="D4" s="100" t="s">
        <v>0</v>
      </c>
      <c r="E4" s="101" t="s">
        <v>1</v>
      </c>
      <c r="F4" s="102" t="s">
        <v>2</v>
      </c>
      <c r="G4" s="103" t="s">
        <v>28</v>
      </c>
      <c r="H4" s="2"/>
      <c r="I4" s="156" t="s">
        <v>92</v>
      </c>
      <c r="J4" s="157"/>
      <c r="K4" s="158"/>
    </row>
    <row r="5" spans="2:14">
      <c r="B5" s="145"/>
      <c r="C5" s="99" t="s">
        <v>23</v>
      </c>
      <c r="D5" s="98" t="s">
        <v>24</v>
      </c>
      <c r="E5" s="99" t="s">
        <v>29</v>
      </c>
      <c r="F5" s="99" t="s">
        <v>29</v>
      </c>
      <c r="G5" s="104" t="s">
        <v>29</v>
      </c>
      <c r="H5" s="2"/>
      <c r="I5" s="89"/>
      <c r="J5" s="60" t="s">
        <v>0</v>
      </c>
      <c r="K5" s="90" t="s">
        <v>93</v>
      </c>
    </row>
    <row r="6" spans="2:14">
      <c r="B6" s="105" t="s">
        <v>5</v>
      </c>
      <c r="C6" s="63"/>
      <c r="D6" s="63"/>
      <c r="E6" s="64">
        <v>41065</v>
      </c>
      <c r="F6" s="65">
        <f>E6/12</f>
        <v>3422.0833333333335</v>
      </c>
      <c r="G6" s="106">
        <f>E6/1265</f>
        <v>32.462450592885375</v>
      </c>
      <c r="H6" s="2"/>
      <c r="I6" s="91">
        <v>1</v>
      </c>
      <c r="J6" s="80" t="s">
        <v>94</v>
      </c>
      <c r="K6" s="92" t="s">
        <v>95</v>
      </c>
    </row>
    <row r="7" spans="2:14">
      <c r="B7" s="105" t="s">
        <v>6</v>
      </c>
      <c r="C7" s="63"/>
      <c r="D7" s="63"/>
      <c r="E7" s="64">
        <v>42093</v>
      </c>
      <c r="F7" s="65">
        <f t="shared" ref="F7:F55" si="0">E7/12</f>
        <v>3507.75</v>
      </c>
      <c r="G7" s="106">
        <f t="shared" ref="G7:G55" si="1">E7/1265</f>
        <v>33.275098814229246</v>
      </c>
      <c r="H7" s="2"/>
      <c r="I7" s="93">
        <v>2</v>
      </c>
      <c r="J7" s="82" t="s">
        <v>96</v>
      </c>
      <c r="K7" s="94" t="s">
        <v>97</v>
      </c>
    </row>
    <row r="8" spans="2:14">
      <c r="B8" s="105" t="s">
        <v>7</v>
      </c>
      <c r="C8" s="63"/>
      <c r="D8" s="63"/>
      <c r="E8" s="64">
        <v>43144</v>
      </c>
      <c r="F8" s="65">
        <f t="shared" si="0"/>
        <v>3595.3333333333335</v>
      </c>
      <c r="G8" s="106">
        <f t="shared" si="1"/>
        <v>34.105928853754939</v>
      </c>
      <c r="H8" s="2"/>
      <c r="I8" s="93">
        <v>3</v>
      </c>
      <c r="J8" s="82" t="s">
        <v>98</v>
      </c>
      <c r="K8" s="94" t="s">
        <v>99</v>
      </c>
    </row>
    <row r="9" spans="2:14">
      <c r="B9" s="105" t="s">
        <v>8</v>
      </c>
      <c r="C9" s="63"/>
      <c r="D9" s="63"/>
      <c r="E9" s="64">
        <v>44218</v>
      </c>
      <c r="F9" s="65">
        <f t="shared" si="0"/>
        <v>3684.8333333333335</v>
      </c>
      <c r="G9" s="106">
        <f t="shared" si="1"/>
        <v>34.954940711462449</v>
      </c>
      <c r="H9" s="2"/>
      <c r="I9" s="93">
        <v>4</v>
      </c>
      <c r="J9" s="82" t="s">
        <v>100</v>
      </c>
      <c r="K9" s="94" t="s">
        <v>101</v>
      </c>
    </row>
    <row r="10" spans="2:14">
      <c r="B10" s="105" t="s">
        <v>9</v>
      </c>
      <c r="C10" s="63"/>
      <c r="D10" s="63"/>
      <c r="E10" s="64">
        <v>45319</v>
      </c>
      <c r="F10" s="65">
        <f t="shared" si="0"/>
        <v>3776.5833333333335</v>
      </c>
      <c r="G10" s="106">
        <f t="shared" si="1"/>
        <v>35.825296442687744</v>
      </c>
      <c r="H10" s="2"/>
      <c r="I10" s="93">
        <v>5</v>
      </c>
      <c r="J10" s="82" t="s">
        <v>102</v>
      </c>
      <c r="K10" s="94" t="s">
        <v>103</v>
      </c>
    </row>
    <row r="11" spans="2:14">
      <c r="B11" s="105" t="s">
        <v>30</v>
      </c>
      <c r="C11" s="70" t="s">
        <v>31</v>
      </c>
      <c r="D11" s="63"/>
      <c r="E11" s="64">
        <v>46457</v>
      </c>
      <c r="F11" s="65">
        <f t="shared" si="0"/>
        <v>3871.4166666666665</v>
      </c>
      <c r="G11" s="106">
        <f t="shared" si="1"/>
        <v>36.724901185770754</v>
      </c>
      <c r="H11" s="2"/>
      <c r="I11" s="93">
        <v>6</v>
      </c>
      <c r="J11" s="82" t="s">
        <v>104</v>
      </c>
      <c r="K11" s="94" t="s">
        <v>105</v>
      </c>
    </row>
    <row r="12" spans="2:14">
      <c r="B12" s="105" t="s">
        <v>32</v>
      </c>
      <c r="C12" s="63"/>
      <c r="D12" s="63"/>
      <c r="E12" s="64">
        <v>47707</v>
      </c>
      <c r="F12" s="65">
        <f t="shared" si="0"/>
        <v>3975.5833333333335</v>
      </c>
      <c r="G12" s="106">
        <f t="shared" si="1"/>
        <v>37.713043478260872</v>
      </c>
      <c r="H12" s="2"/>
      <c r="I12" s="93">
        <v>7</v>
      </c>
      <c r="J12" s="82" t="s">
        <v>106</v>
      </c>
      <c r="K12" s="94" t="s">
        <v>107</v>
      </c>
    </row>
    <row r="13" spans="2:14" ht="21.6" thickBot="1">
      <c r="B13" s="105" t="s">
        <v>33</v>
      </c>
      <c r="C13" s="70" t="s">
        <v>34</v>
      </c>
      <c r="D13" s="63"/>
      <c r="E13" s="64">
        <v>48808</v>
      </c>
      <c r="F13" s="65">
        <f t="shared" si="0"/>
        <v>4067.3333333333335</v>
      </c>
      <c r="G13" s="106">
        <f t="shared" si="1"/>
        <v>38.583399209486167</v>
      </c>
      <c r="H13" s="2"/>
      <c r="I13" s="95">
        <v>8</v>
      </c>
      <c r="J13" s="96" t="s">
        <v>108</v>
      </c>
      <c r="K13" s="97" t="s">
        <v>109</v>
      </c>
    </row>
    <row r="14" spans="2:14" ht="21.6" thickBot="1">
      <c r="B14" s="105" t="s">
        <v>35</v>
      </c>
      <c r="C14" s="63"/>
      <c r="D14" s="63"/>
      <c r="E14" s="64">
        <v>50026</v>
      </c>
      <c r="F14" s="65">
        <f t="shared" si="0"/>
        <v>4168.833333333333</v>
      </c>
      <c r="G14" s="106">
        <f t="shared" si="1"/>
        <v>39.546245059288538</v>
      </c>
      <c r="H14" s="2"/>
      <c r="I14" s="2"/>
      <c r="J14" s="2"/>
      <c r="K14" s="2"/>
    </row>
    <row r="15" spans="2:14">
      <c r="B15" s="105" t="s">
        <v>36</v>
      </c>
      <c r="C15" s="63"/>
      <c r="D15" s="63"/>
      <c r="E15" s="64">
        <v>51311</v>
      </c>
      <c r="F15" s="65">
        <f t="shared" si="0"/>
        <v>4275.916666666667</v>
      </c>
      <c r="G15" s="106">
        <f t="shared" si="1"/>
        <v>40.562055335968381</v>
      </c>
      <c r="H15" s="2"/>
      <c r="I15" s="149" t="s">
        <v>111</v>
      </c>
      <c r="J15" s="150"/>
      <c r="K15" s="151"/>
      <c r="L15" s="83"/>
      <c r="M15" s="83"/>
      <c r="N15" s="83"/>
    </row>
    <row r="16" spans="2:14">
      <c r="B16" s="105" t="s">
        <v>37</v>
      </c>
      <c r="C16" s="70" t="s">
        <v>38</v>
      </c>
      <c r="D16" s="63"/>
      <c r="E16" s="64">
        <v>52643</v>
      </c>
      <c r="F16" s="65">
        <f t="shared" si="0"/>
        <v>4386.916666666667</v>
      </c>
      <c r="G16" s="106">
        <f t="shared" si="1"/>
        <v>41.615019762845847</v>
      </c>
      <c r="H16" s="2"/>
      <c r="I16" s="152"/>
      <c r="J16" s="153"/>
      <c r="K16" s="154"/>
      <c r="L16" s="83"/>
      <c r="M16" s="83"/>
      <c r="N16" s="83"/>
    </row>
    <row r="17" spans="2:11">
      <c r="B17" s="105" t="s">
        <v>39</v>
      </c>
      <c r="C17" s="63"/>
      <c r="D17" s="63"/>
      <c r="E17" s="64">
        <v>53856</v>
      </c>
      <c r="F17" s="65">
        <f t="shared" si="0"/>
        <v>4488</v>
      </c>
      <c r="G17" s="106">
        <f t="shared" si="1"/>
        <v>42.573913043478264</v>
      </c>
      <c r="H17" s="2"/>
      <c r="I17" s="152"/>
      <c r="J17" s="153"/>
      <c r="K17" s="154"/>
    </row>
    <row r="18" spans="2:11" ht="21.6" thickBot="1">
      <c r="B18" s="105" t="s">
        <v>40</v>
      </c>
      <c r="C18" s="63"/>
      <c r="D18" s="63"/>
      <c r="E18" s="64">
        <v>55202</v>
      </c>
      <c r="F18" s="65">
        <f t="shared" si="0"/>
        <v>4600.166666666667</v>
      </c>
      <c r="G18" s="106">
        <f t="shared" si="1"/>
        <v>43.637944664031622</v>
      </c>
      <c r="H18" s="2"/>
      <c r="I18" s="120"/>
      <c r="J18" s="121"/>
      <c r="K18" s="122"/>
    </row>
    <row r="19" spans="2:11">
      <c r="B19" s="105" t="s">
        <v>41</v>
      </c>
      <c r="C19" s="70" t="s">
        <v>42</v>
      </c>
      <c r="D19" s="63"/>
      <c r="E19" s="64">
        <v>56579</v>
      </c>
      <c r="F19" s="65">
        <f t="shared" si="0"/>
        <v>4714.916666666667</v>
      </c>
      <c r="G19" s="106">
        <f t="shared" si="1"/>
        <v>44.726482213438736</v>
      </c>
    </row>
    <row r="20" spans="2:11">
      <c r="B20" s="105" t="s">
        <v>43</v>
      </c>
      <c r="C20" s="63"/>
      <c r="D20" s="63"/>
      <c r="E20" s="64">
        <v>57986</v>
      </c>
      <c r="F20" s="65">
        <f t="shared" si="0"/>
        <v>4832.166666666667</v>
      </c>
      <c r="G20" s="106">
        <f t="shared" si="1"/>
        <v>45.838735177865615</v>
      </c>
    </row>
    <row r="21" spans="2:11">
      <c r="B21" s="105" t="s">
        <v>44</v>
      </c>
      <c r="C21" s="63"/>
      <c r="D21" s="63"/>
      <c r="E21" s="64">
        <v>59528</v>
      </c>
      <c r="F21" s="65">
        <f t="shared" si="0"/>
        <v>4960.666666666667</v>
      </c>
      <c r="G21" s="106">
        <f t="shared" si="1"/>
        <v>47.057707509881425</v>
      </c>
    </row>
    <row r="22" spans="2:11">
      <c r="B22" s="105" t="s">
        <v>45</v>
      </c>
      <c r="C22" s="63"/>
      <c r="D22" s="63"/>
      <c r="E22" s="64">
        <v>60895</v>
      </c>
      <c r="F22" s="65">
        <f t="shared" si="0"/>
        <v>5074.583333333333</v>
      </c>
      <c r="G22" s="106">
        <f t="shared" si="1"/>
        <v>48.138339920948617</v>
      </c>
    </row>
    <row r="23" spans="2:11" ht="42">
      <c r="B23" s="107" t="s">
        <v>46</v>
      </c>
      <c r="C23" s="66"/>
      <c r="D23" s="67" t="s">
        <v>47</v>
      </c>
      <c r="E23" s="68">
        <v>61808</v>
      </c>
      <c r="F23" s="69">
        <f t="shared" si="0"/>
        <v>5150.666666666667</v>
      </c>
      <c r="G23" s="108">
        <f t="shared" si="1"/>
        <v>48.860079051383401</v>
      </c>
    </row>
    <row r="24" spans="2:11">
      <c r="B24" s="105" t="s">
        <v>48</v>
      </c>
      <c r="C24" s="70" t="s">
        <v>49</v>
      </c>
      <c r="D24" s="63"/>
      <c r="E24" s="64">
        <v>62426</v>
      </c>
      <c r="F24" s="65">
        <f t="shared" si="0"/>
        <v>5202.166666666667</v>
      </c>
      <c r="G24" s="106">
        <f t="shared" si="1"/>
        <v>49.348616600790514</v>
      </c>
    </row>
    <row r="25" spans="2:11">
      <c r="B25" s="105" t="s">
        <v>50</v>
      </c>
      <c r="C25" s="63"/>
      <c r="D25" s="63"/>
      <c r="E25" s="64">
        <v>63975</v>
      </c>
      <c r="F25" s="65">
        <f t="shared" si="0"/>
        <v>5331.25</v>
      </c>
      <c r="G25" s="106">
        <f t="shared" si="1"/>
        <v>50.573122529644266</v>
      </c>
    </row>
    <row r="26" spans="2:11">
      <c r="B26" s="105" t="s">
        <v>51</v>
      </c>
      <c r="C26" s="63"/>
      <c r="D26" s="63"/>
      <c r="E26" s="64">
        <v>65561</v>
      </c>
      <c r="F26" s="65">
        <f t="shared" si="0"/>
        <v>5463.416666666667</v>
      </c>
      <c r="G26" s="106">
        <f t="shared" si="1"/>
        <v>51.826877470355733</v>
      </c>
    </row>
    <row r="27" spans="2:11" ht="42">
      <c r="B27" s="107" t="s">
        <v>52</v>
      </c>
      <c r="C27" s="66"/>
      <c r="D27" s="67" t="s">
        <v>53</v>
      </c>
      <c r="E27" s="68">
        <v>66517</v>
      </c>
      <c r="F27" s="69">
        <f t="shared" si="0"/>
        <v>5543.083333333333</v>
      </c>
      <c r="G27" s="108">
        <f t="shared" si="1"/>
        <v>52.582608695652176</v>
      </c>
    </row>
    <row r="28" spans="2:11">
      <c r="B28" s="105" t="s">
        <v>54</v>
      </c>
      <c r="C28" s="70" t="s">
        <v>55</v>
      </c>
      <c r="D28" s="63"/>
      <c r="E28" s="64">
        <v>67183</v>
      </c>
      <c r="F28" s="65">
        <f t="shared" si="0"/>
        <v>5598.583333333333</v>
      </c>
      <c r="G28" s="106">
        <f t="shared" si="1"/>
        <v>53.109090909090909</v>
      </c>
    </row>
    <row r="29" spans="2:11">
      <c r="B29" s="105" t="s">
        <v>56</v>
      </c>
      <c r="C29" s="63"/>
      <c r="D29" s="63"/>
      <c r="E29" s="64">
        <v>68851</v>
      </c>
      <c r="F29" s="65">
        <f t="shared" si="0"/>
        <v>5737.583333333333</v>
      </c>
      <c r="G29" s="106">
        <f t="shared" si="1"/>
        <v>54.427667984189725</v>
      </c>
    </row>
    <row r="30" spans="2:11">
      <c r="B30" s="105" t="s">
        <v>57</v>
      </c>
      <c r="C30" s="63"/>
      <c r="D30" s="63"/>
      <c r="E30" s="64">
        <v>70556</v>
      </c>
      <c r="F30" s="65">
        <f t="shared" si="0"/>
        <v>5879.666666666667</v>
      </c>
      <c r="G30" s="106">
        <f t="shared" si="1"/>
        <v>55.775494071146248</v>
      </c>
    </row>
    <row r="31" spans="2:11" ht="42">
      <c r="B31" s="107" t="s">
        <v>58</v>
      </c>
      <c r="C31" s="66"/>
      <c r="D31" s="67" t="s">
        <v>59</v>
      </c>
      <c r="E31" s="68">
        <v>71590</v>
      </c>
      <c r="F31" s="69">
        <f t="shared" si="0"/>
        <v>5965.833333333333</v>
      </c>
      <c r="G31" s="108">
        <f t="shared" si="1"/>
        <v>56.59288537549407</v>
      </c>
    </row>
    <row r="32" spans="2:11">
      <c r="B32" s="105" t="s">
        <v>60</v>
      </c>
      <c r="C32" s="70" t="s">
        <v>61</v>
      </c>
      <c r="D32" s="63"/>
      <c r="E32" s="64">
        <v>72306</v>
      </c>
      <c r="F32" s="65">
        <f t="shared" si="0"/>
        <v>6025.5</v>
      </c>
      <c r="G32" s="106">
        <f t="shared" si="1"/>
        <v>57.158893280632412</v>
      </c>
    </row>
    <row r="33" spans="2:7">
      <c r="B33" s="105" t="s">
        <v>62</v>
      </c>
      <c r="C33" s="63"/>
      <c r="D33" s="63"/>
      <c r="E33" s="64">
        <v>74103</v>
      </c>
      <c r="F33" s="65">
        <f t="shared" si="0"/>
        <v>6175.25</v>
      </c>
      <c r="G33" s="106">
        <f t="shared" si="1"/>
        <v>58.579446640316206</v>
      </c>
    </row>
    <row r="34" spans="2:7">
      <c r="B34" s="105" t="s">
        <v>63</v>
      </c>
      <c r="C34" s="63"/>
      <c r="D34" s="63"/>
      <c r="E34" s="64">
        <v>75936</v>
      </c>
      <c r="F34" s="65">
        <f t="shared" si="0"/>
        <v>6328</v>
      </c>
      <c r="G34" s="106">
        <f t="shared" si="1"/>
        <v>60.028458498023717</v>
      </c>
    </row>
    <row r="35" spans="2:7" ht="42">
      <c r="B35" s="107" t="s">
        <v>64</v>
      </c>
      <c r="C35" s="67"/>
      <c r="D35" s="67" t="s">
        <v>65</v>
      </c>
      <c r="E35" s="68">
        <v>77048</v>
      </c>
      <c r="F35" s="69">
        <f t="shared" si="0"/>
        <v>6420.666666666667</v>
      </c>
      <c r="G35" s="108">
        <f t="shared" si="1"/>
        <v>60.907509881422925</v>
      </c>
    </row>
    <row r="36" spans="2:7">
      <c r="B36" s="105" t="s">
        <v>66</v>
      </c>
      <c r="C36" s="63"/>
      <c r="D36" s="63"/>
      <c r="E36" s="64">
        <v>77818</v>
      </c>
      <c r="F36" s="65">
        <f t="shared" si="0"/>
        <v>6484.833333333333</v>
      </c>
      <c r="G36" s="106">
        <f t="shared" si="1"/>
        <v>61.516205533596839</v>
      </c>
    </row>
    <row r="37" spans="2:7">
      <c r="B37" s="105" t="s">
        <v>67</v>
      </c>
      <c r="C37" s="70" t="s">
        <v>68</v>
      </c>
      <c r="D37" s="63"/>
      <c r="E37" s="64">
        <v>79748</v>
      </c>
      <c r="F37" s="65">
        <f t="shared" si="0"/>
        <v>6645.666666666667</v>
      </c>
      <c r="G37" s="106">
        <f t="shared" si="1"/>
        <v>63.041897233201581</v>
      </c>
    </row>
    <row r="38" spans="2:7">
      <c r="B38" s="105" t="s">
        <v>69</v>
      </c>
      <c r="C38" s="63"/>
      <c r="D38" s="63"/>
      <c r="E38" s="64">
        <v>81723</v>
      </c>
      <c r="F38" s="65">
        <f t="shared" si="0"/>
        <v>6810.25</v>
      </c>
      <c r="G38" s="106">
        <f t="shared" si="1"/>
        <v>64.603162055335972</v>
      </c>
    </row>
    <row r="39" spans="2:7">
      <c r="B39" s="105" t="s">
        <v>70</v>
      </c>
      <c r="C39" s="63"/>
      <c r="D39" s="63"/>
      <c r="E39" s="64">
        <v>83757</v>
      </c>
      <c r="F39" s="65">
        <f t="shared" si="0"/>
        <v>6979.75</v>
      </c>
      <c r="G39" s="106">
        <f t="shared" si="1"/>
        <v>66.211067193675888</v>
      </c>
    </row>
    <row r="40" spans="2:7" ht="42">
      <c r="B40" s="107" t="s">
        <v>71</v>
      </c>
      <c r="C40" s="67"/>
      <c r="D40" s="67" t="s">
        <v>72</v>
      </c>
      <c r="E40" s="68">
        <v>84976</v>
      </c>
      <c r="F40" s="69">
        <f t="shared" si="0"/>
        <v>7081.333333333333</v>
      </c>
      <c r="G40" s="108">
        <f t="shared" si="1"/>
        <v>67.174703557312256</v>
      </c>
    </row>
    <row r="41" spans="2:7">
      <c r="B41" s="105" t="s">
        <v>73</v>
      </c>
      <c r="C41" s="63"/>
      <c r="D41" s="63"/>
      <c r="E41" s="64">
        <v>85826</v>
      </c>
      <c r="F41" s="65">
        <f t="shared" si="0"/>
        <v>7152.166666666667</v>
      </c>
      <c r="G41" s="106">
        <f t="shared" si="1"/>
        <v>67.846640316205537</v>
      </c>
    </row>
    <row r="42" spans="2:7">
      <c r="B42" s="105" t="s">
        <v>74</v>
      </c>
      <c r="C42" s="63"/>
      <c r="D42" s="63"/>
      <c r="E42" s="64">
        <v>87960</v>
      </c>
      <c r="F42" s="65">
        <f t="shared" si="0"/>
        <v>7330</v>
      </c>
      <c r="G42" s="106">
        <f t="shared" si="1"/>
        <v>69.533596837944657</v>
      </c>
    </row>
    <row r="43" spans="2:7">
      <c r="B43" s="105" t="s">
        <v>75</v>
      </c>
      <c r="C43" s="63"/>
      <c r="D43" s="63"/>
      <c r="E43" s="64">
        <v>90145</v>
      </c>
      <c r="F43" s="65">
        <f t="shared" si="0"/>
        <v>7512.083333333333</v>
      </c>
      <c r="G43" s="106">
        <f t="shared" si="1"/>
        <v>71.260869565217391</v>
      </c>
    </row>
    <row r="44" spans="2:7">
      <c r="B44" s="105" t="s">
        <v>76</v>
      </c>
      <c r="C44" s="63"/>
      <c r="D44" s="63"/>
      <c r="E44" s="64">
        <v>92373</v>
      </c>
      <c r="F44" s="65">
        <f t="shared" si="0"/>
        <v>7697.75</v>
      </c>
      <c r="G44" s="106">
        <f t="shared" si="1"/>
        <v>73.022134387351784</v>
      </c>
    </row>
    <row r="45" spans="2:7" ht="42">
      <c r="B45" s="107" t="s">
        <v>77</v>
      </c>
      <c r="C45" s="67"/>
      <c r="D45" s="67" t="s">
        <v>78</v>
      </c>
      <c r="E45" s="68">
        <v>93732</v>
      </c>
      <c r="F45" s="69">
        <f t="shared" si="0"/>
        <v>7811</v>
      </c>
      <c r="G45" s="108">
        <f t="shared" si="1"/>
        <v>74.096442687747029</v>
      </c>
    </row>
    <row r="46" spans="2:7">
      <c r="B46" s="105" t="s">
        <v>79</v>
      </c>
      <c r="C46" s="63"/>
      <c r="D46" s="63"/>
      <c r="E46" s="64">
        <v>94669</v>
      </c>
      <c r="F46" s="65">
        <f t="shared" si="0"/>
        <v>7889.083333333333</v>
      </c>
      <c r="G46" s="106">
        <f t="shared" si="1"/>
        <v>74.837154150197634</v>
      </c>
    </row>
    <row r="47" spans="2:7">
      <c r="B47" s="105" t="s">
        <v>80</v>
      </c>
      <c r="C47" s="63"/>
      <c r="D47" s="63"/>
      <c r="E47" s="64">
        <v>97013</v>
      </c>
      <c r="F47" s="65">
        <f t="shared" si="0"/>
        <v>8084.416666666667</v>
      </c>
      <c r="G47" s="106">
        <f t="shared" si="1"/>
        <v>76.690118577075097</v>
      </c>
    </row>
    <row r="48" spans="2:7">
      <c r="B48" s="105" t="s">
        <v>81</v>
      </c>
      <c r="C48" s="63"/>
      <c r="D48" s="63"/>
      <c r="E48" s="64">
        <v>99424</v>
      </c>
      <c r="F48" s="65">
        <f t="shared" si="0"/>
        <v>8285.3333333333339</v>
      </c>
      <c r="G48" s="106">
        <f t="shared" si="1"/>
        <v>78.596047430830041</v>
      </c>
    </row>
    <row r="49" spans="2:11">
      <c r="B49" s="105" t="s">
        <v>82</v>
      </c>
      <c r="C49" s="63"/>
      <c r="D49" s="63"/>
      <c r="E49" s="64">
        <v>101885</v>
      </c>
      <c r="F49" s="65">
        <f t="shared" si="0"/>
        <v>8490.4166666666661</v>
      </c>
      <c r="G49" s="106">
        <f t="shared" si="1"/>
        <v>80.541501976284579</v>
      </c>
    </row>
    <row r="50" spans="2:11" ht="42">
      <c r="B50" s="107" t="s">
        <v>83</v>
      </c>
      <c r="C50" s="67"/>
      <c r="D50" s="67" t="s">
        <v>84</v>
      </c>
      <c r="E50" s="68">
        <v>103334</v>
      </c>
      <c r="F50" s="69">
        <f t="shared" si="0"/>
        <v>8611.1666666666661</v>
      </c>
      <c r="G50" s="108">
        <f t="shared" si="1"/>
        <v>81.686956521739134</v>
      </c>
    </row>
    <row r="51" spans="2:11">
      <c r="B51" s="105" t="s">
        <v>85</v>
      </c>
      <c r="C51" s="63"/>
      <c r="D51" s="63"/>
      <c r="E51" s="64">
        <v>104368</v>
      </c>
      <c r="F51" s="65">
        <f t="shared" si="0"/>
        <v>8697.3333333333339</v>
      </c>
      <c r="G51" s="106">
        <f t="shared" si="1"/>
        <v>82.504347826086956</v>
      </c>
    </row>
    <row r="52" spans="2:11">
      <c r="B52" s="105" t="s">
        <v>86</v>
      </c>
      <c r="C52" s="63"/>
      <c r="D52" s="63"/>
      <c r="E52" s="64">
        <v>106972</v>
      </c>
      <c r="F52" s="65">
        <f t="shared" si="0"/>
        <v>8914.3333333333339</v>
      </c>
      <c r="G52" s="106">
        <f t="shared" si="1"/>
        <v>84.562845849802372</v>
      </c>
    </row>
    <row r="53" spans="2:11">
      <c r="B53" s="105" t="s">
        <v>87</v>
      </c>
      <c r="C53" s="63"/>
      <c r="D53" s="63"/>
      <c r="E53" s="64">
        <v>109644</v>
      </c>
      <c r="F53" s="65">
        <f t="shared" si="0"/>
        <v>9137</v>
      </c>
      <c r="G53" s="106">
        <f t="shared" si="1"/>
        <v>86.675098814229244</v>
      </c>
    </row>
    <row r="54" spans="2:11">
      <c r="B54" s="105" t="s">
        <v>88</v>
      </c>
      <c r="C54" s="63"/>
      <c r="D54" s="63"/>
      <c r="E54" s="64">
        <v>112392</v>
      </c>
      <c r="F54" s="65">
        <f t="shared" si="0"/>
        <v>9366</v>
      </c>
      <c r="G54" s="106">
        <f t="shared" si="1"/>
        <v>88.847430830039528</v>
      </c>
    </row>
    <row r="55" spans="2:11" ht="42.6" thickBot="1">
      <c r="B55" s="109" t="s">
        <v>89</v>
      </c>
      <c r="C55" s="110"/>
      <c r="D55" s="111" t="s">
        <v>90</v>
      </c>
      <c r="E55" s="112">
        <v>114060</v>
      </c>
      <c r="F55" s="113">
        <f t="shared" si="0"/>
        <v>9505</v>
      </c>
      <c r="G55" s="114">
        <f t="shared" si="1"/>
        <v>90.166007905138343</v>
      </c>
    </row>
    <row r="56" spans="2:11">
      <c r="B56" s="71"/>
      <c r="C56" s="71"/>
      <c r="D56" s="71"/>
      <c r="E56" s="72"/>
      <c r="F56" s="73"/>
      <c r="G56" s="73"/>
    </row>
    <row r="57" spans="2:11" ht="21.6" thickBot="1">
      <c r="B57" s="71"/>
      <c r="C57" s="71"/>
      <c r="D57" s="71"/>
      <c r="E57" s="72"/>
      <c r="F57" s="73"/>
      <c r="G57" s="73"/>
    </row>
    <row r="58" spans="2:11" ht="29.4" customHeight="1" thickBot="1">
      <c r="B58" s="155" t="s">
        <v>91</v>
      </c>
      <c r="C58" s="134"/>
      <c r="D58" s="134"/>
      <c r="E58" s="134"/>
      <c r="F58" s="134"/>
      <c r="G58" s="134"/>
      <c r="H58" s="134"/>
      <c r="I58" s="134"/>
      <c r="J58" s="134"/>
      <c r="K58" s="135"/>
    </row>
    <row r="59" spans="2:11">
      <c r="B59" s="74"/>
      <c r="C59" s="74"/>
      <c r="D59" s="74"/>
      <c r="E59" s="75"/>
      <c r="F59" s="76"/>
      <c r="G59" s="76"/>
    </row>
    <row r="60" spans="2:11">
      <c r="B60" s="1"/>
      <c r="C60" s="1"/>
      <c r="D60" s="1"/>
      <c r="E60" s="77"/>
      <c r="F60" s="78"/>
      <c r="G60" s="78"/>
    </row>
    <row r="61" spans="2:11">
      <c r="B61" s="1"/>
      <c r="C61" s="1"/>
      <c r="D61" s="1"/>
      <c r="E61" s="79"/>
      <c r="F61" s="79"/>
      <c r="G61" s="61"/>
    </row>
    <row r="62" spans="2:11" s="3" customFormat="1">
      <c r="E62" s="81"/>
      <c r="F62" s="81"/>
      <c r="G62" s="81"/>
    </row>
    <row r="63" spans="2:11" s="3" customFormat="1">
      <c r="E63" s="81"/>
      <c r="F63" s="81"/>
      <c r="G63" s="81"/>
    </row>
    <row r="64" spans="2:11" s="3" customFormat="1">
      <c r="E64" s="81"/>
      <c r="F64" s="81"/>
      <c r="G64" s="81"/>
    </row>
    <row r="65" spans="2:7" s="3" customFormat="1">
      <c r="E65" s="81"/>
      <c r="F65" s="81"/>
      <c r="G65" s="81"/>
    </row>
    <row r="66" spans="2:7" s="3" customFormat="1">
      <c r="E66" s="81"/>
      <c r="F66" s="81"/>
      <c r="G66" s="81"/>
    </row>
    <row r="67" spans="2:7" s="3" customFormat="1">
      <c r="E67" s="81"/>
      <c r="F67" s="81"/>
      <c r="G67" s="81"/>
    </row>
    <row r="68" spans="2:7" s="3" customFormat="1">
      <c r="E68" s="81"/>
      <c r="F68" s="81"/>
      <c r="G68" s="81"/>
    </row>
    <row r="69" spans="2:7" s="3" customFormat="1">
      <c r="B69" s="84"/>
      <c r="C69" s="84"/>
      <c r="D69" s="84"/>
      <c r="E69" s="81"/>
      <c r="F69" s="81"/>
      <c r="G69" s="81"/>
    </row>
    <row r="70" spans="2:7">
      <c r="B70" s="85"/>
      <c r="C70" s="86"/>
      <c r="D70" s="87"/>
    </row>
    <row r="71" spans="2:7">
      <c r="B71" s="88"/>
      <c r="C71" s="88"/>
      <c r="D71" s="88"/>
    </row>
  </sheetData>
  <sheetProtection password="E4B6" sheet="1" objects="1" scenarios="1"/>
  <mergeCells count="5">
    <mergeCell ref="B4:B5"/>
    <mergeCell ref="B2:K2"/>
    <mergeCell ref="I15:K18"/>
    <mergeCell ref="B58:K58"/>
    <mergeCell ref="I4:K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Teacher's 2019</vt:lpstr>
      <vt:lpstr>Leadership 2019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Engine</dc:creator>
  <cp:lastModifiedBy>Laura Roberts</cp:lastModifiedBy>
  <cp:lastPrinted>2019-11-08T09:49:52Z</cp:lastPrinted>
  <dcterms:created xsi:type="dcterms:W3CDTF">2018-10-22T13:20:23Z</dcterms:created>
  <dcterms:modified xsi:type="dcterms:W3CDTF">2019-11-11T17:42:48Z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b00f30-8635-41e4-9aca-c5b7abd1369a_Enabled">
    <vt:lpwstr>True</vt:lpwstr>
  </property>
  <property fmtid="{D5CDD505-2E9C-101B-9397-08002B2CF9AE}" pid="3" name="MSIP_Label_2ab00f30-8635-41e4-9aca-c5b7abd1369a_SiteId">
    <vt:lpwstr>07ebc6c3-7074-4387-a625-b9d918ba4a97</vt:lpwstr>
  </property>
  <property fmtid="{D5CDD505-2E9C-101B-9397-08002B2CF9AE}" pid="4" name="MSIP_Label_2ab00f30-8635-41e4-9aca-c5b7abd1369a_Owner">
    <vt:lpwstr>Marie.Marenda@Wolverhampton.gov.uk</vt:lpwstr>
  </property>
  <property fmtid="{D5CDD505-2E9C-101B-9397-08002B2CF9AE}" pid="5" name="MSIP_Label_2ab00f30-8635-41e4-9aca-c5b7abd1369a_SetDate">
    <vt:lpwstr>2018-10-22T15:59:07.0213044Z</vt:lpwstr>
  </property>
  <property fmtid="{D5CDD505-2E9C-101B-9397-08002B2CF9AE}" pid="6" name="MSIP_Label_2ab00f30-8635-41e4-9aca-c5b7abd1369a_Name">
    <vt:lpwstr>RESTRICTED</vt:lpwstr>
  </property>
  <property fmtid="{D5CDD505-2E9C-101B-9397-08002B2CF9AE}" pid="7" name="MSIP_Label_2ab00f30-8635-41e4-9aca-c5b7abd1369a_Application">
    <vt:lpwstr>Microsoft Azure Information Protection</vt:lpwstr>
  </property>
  <property fmtid="{D5CDD505-2E9C-101B-9397-08002B2CF9AE}" pid="8" name="MSIP_Label_2ab00f30-8635-41e4-9aca-c5b7abd1369a_Extended_MSFT_Method">
    <vt:lpwstr>Manual</vt:lpwstr>
  </property>
  <property fmtid="{D5CDD505-2E9C-101B-9397-08002B2CF9AE}" pid="9" name="Sensitivity">
    <vt:lpwstr>RESTRICTED</vt:lpwstr>
  </property>
</Properties>
</file>